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<sst xmlns="http://schemas.openxmlformats.org/spreadsheetml/2006/main" count="53" uniqueCount="29">
  <si>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</si>
  <si>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</si>
  <si>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</si>
  <si>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</si>
  <si>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</si>
  <si>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</si>
  <si>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</si>
  <si>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</si>
  <si>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</si>
  <si>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</si>
  <si>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</si>
  <si>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</si>
  <si>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</si>
  <si>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</si>
  <si>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</si>
  <si>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</si>
  <si>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</si>
  <si>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</si>
  <si>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</si>
  <si>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</si>
  <si>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</si>
  <si>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</si>
  <si>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</si>
  <si>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</si>
  <si>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январь-ноябрь 2018 года</t>
  </si>
  <si>
    <t>январь-ноябрь 2018 года</t>
  </si>
  <si>
    <t>ноябрь 2018 года</t>
  </si>
  <si>
    <t xml:space="preserve"> январь-ноябрь 2017                 года</t>
  </si>
  <si>
    <t>ноябрь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</si>
</sst>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 wrapText="1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7" fillId="33" borderId="10" xfId="0" applyFont="1" applyFill="1" applyBorder="1" applyAlignment="1">
      <alignment wrapText="1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33" borderId="10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33" borderId="0" xfId="0" applyNumberFormat="1" applyFont="1" applyFill="1" applyAlignment="1">
      <alignment/>
    </xf>
    <xf numFmtId="164" fontId="0" fillId="33" borderId="16" xfId="0" applyNumberFormat="1" applyFont="1" applyFill="1" applyBorder="1" applyAlignment="1" applyProtection="1">
      <alignment horizontal="right"/>
      <protection locked="0"/>
    </xf>
    <xf numFmtId="164" fontId="0" fillId="0" borderId="16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 applyProtection="1">
      <alignment horizontal="right"/>
      <protection locked="0"/>
    </xf>
    <xf numFmtId="164" fontId="0" fillId="0" borderId="18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9.625" style="0" bestFit="1" customWidth="1"/>
    <col min="13" max="14" width="9.25390625" style="0" bestFit="1" customWidth="1"/>
  </cols>
  <sheetData>
    <row r="1" spans="1:10" ht="12.75">
      <c r="A1" s="1"/>
      <c r="B1" s="51"/>
      <c r="C1" s="51"/>
      <c r="D1" s="51"/>
      <c r="E1" s="51"/>
      <c r="F1" s="51"/>
      <c r="G1" s="51"/>
      <c r="H1" s="51"/>
      <c r="I1" s="51"/>
      <c r="J1" s="27"/>
    </row>
    <row r="2" spans="1:10" ht="12.75">
      <c r="A2" s="2"/>
      <c r="B2" s="52" t="s">
        <v>22</v>
      </c>
      <c r="C2" s="52"/>
      <c r="D2" s="52"/>
      <c r="E2" s="52"/>
      <c r="F2" s="52"/>
      <c r="G2" s="52"/>
      <c r="H2" s="52"/>
      <c r="I2" s="52"/>
      <c r="J2" s="28"/>
    </row>
    <row r="3" spans="1:10" ht="12.75">
      <c r="A3" s="3"/>
      <c r="B3" s="60" t="s">
        <v>24</v>
      </c>
      <c r="C3" s="60"/>
      <c r="D3" s="60"/>
      <c r="E3" s="60"/>
      <c r="F3" s="60"/>
      <c r="G3" s="60"/>
      <c r="H3" s="60"/>
      <c r="I3" s="60"/>
      <c r="J3" s="26"/>
    </row>
    <row r="4" spans="1:10" ht="12.75">
      <c r="A4" s="3"/>
      <c r="B4" s="4"/>
      <c r="C4" s="6"/>
      <c r="D4" s="7"/>
      <c r="E4" s="6"/>
      <c r="F4" s="5"/>
      <c r="G4" s="53" t="s">
        <v>11</v>
      </c>
      <c r="H4" s="53"/>
      <c r="I4" s="53"/>
      <c r="J4" s="29"/>
    </row>
    <row r="5" spans="1:15" ht="12.75" customHeight="1">
      <c r="A5" s="61" t="s">
        <v>5</v>
      </c>
      <c r="B5" s="63" t="s">
        <v>7</v>
      </c>
      <c r="C5" s="65" t="s">
        <v>19</v>
      </c>
      <c r="D5" s="54" t="s">
        <v>27</v>
      </c>
      <c r="E5" s="56" t="s">
        <v>25</v>
      </c>
      <c r="F5" s="57"/>
      <c r="G5" s="57"/>
      <c r="H5" s="57"/>
      <c r="I5" s="58"/>
      <c r="J5" s="54" t="s">
        <v>28</v>
      </c>
      <c r="K5" s="56" t="s">
        <v>26</v>
      </c>
      <c r="L5" s="57"/>
      <c r="M5" s="57"/>
      <c r="N5" s="57"/>
      <c r="O5" s="58"/>
    </row>
    <row r="6" spans="1:15" ht="48">
      <c r="A6" s="62"/>
      <c r="B6" s="64"/>
      <c r="C6" s="66"/>
      <c r="D6" s="55"/>
      <c r="E6" s="20" t="s">
        <v>0</v>
      </c>
      <c r="F6" s="20" t="s">
        <v>1</v>
      </c>
      <c r="G6" s="21" t="s">
        <v>18</v>
      </c>
      <c r="H6" s="21" t="s">
        <v>6</v>
      </c>
      <c r="I6" s="22" t="s">
        <v>8</v>
      </c>
      <c r="J6" s="59"/>
      <c r="K6" s="20" t="s">
        <v>0</v>
      </c>
      <c r="L6" s="20" t="s">
        <v>1</v>
      </c>
      <c r="M6" s="21" t="s">
        <v>18</v>
      </c>
      <c r="N6" s="21" t="s">
        <v>6</v>
      </c>
      <c r="O6" s="22" t="s">
        <v>8</v>
      </c>
    </row>
    <row r="7" spans="1:15" ht="15">
      <c r="A7" s="9">
        <v>1</v>
      </c>
      <c r="B7" s="18" t="s">
        <v>2</v>
      </c>
      <c r="C7" s="23" t="s">
        <v>3</v>
      </c>
      <c r="D7" s="46">
        <v>2618734</v>
      </c>
      <c r="E7" s="47">
        <v>2434874.9</v>
      </c>
      <c r="F7" s="17">
        <v>2441230.5</v>
      </c>
      <c r="G7" s="17">
        <f aca="true" t="shared" si="0" ref="G7:G13">F7/E7*100</f>
        <v>100.26102367723286</v>
      </c>
      <c r="H7" s="17">
        <f aca="true" t="shared" si="1" ref="H7:H14">F7/D7*100</f>
        <v>93.22178197556529</v>
      </c>
      <c r="I7" s="40" t="s">
        <v>10</v>
      </c>
      <c r="J7" s="48">
        <v>261714.5</v>
      </c>
      <c r="K7" s="47">
        <v>235471</v>
      </c>
      <c r="L7" s="24">
        <v>236040</v>
      </c>
      <c r="M7" s="24">
        <f aca="true" t="shared" si="2" ref="M7:M13">L7/K7*100</f>
        <v>100.2416433446157</v>
      </c>
      <c r="N7" s="24">
        <f>L7/J7*100</f>
        <v>90.18988248644992</v>
      </c>
      <c r="O7" s="40" t="s">
        <v>10</v>
      </c>
    </row>
    <row r="8" spans="1:15" ht="24">
      <c r="A8" s="9">
        <v>2</v>
      </c>
      <c r="B8" s="8" t="s">
        <v>13</v>
      </c>
      <c r="C8" s="11" t="s">
        <v>4</v>
      </c>
      <c r="D8" s="24">
        <v>25</v>
      </c>
      <c r="E8" s="24">
        <v>33</v>
      </c>
      <c r="F8" s="24">
        <v>37.5</v>
      </c>
      <c r="G8" s="24">
        <f>F8/E8*100</f>
        <v>113.63636363636364</v>
      </c>
      <c r="H8" s="24">
        <f>F8/D8*100</f>
        <v>150</v>
      </c>
      <c r="I8" s="35" t="s">
        <v>10</v>
      </c>
      <c r="J8" s="36">
        <v>3</v>
      </c>
      <c r="K8" s="36">
        <v>3</v>
      </c>
      <c r="L8" s="24">
        <v>9.5</v>
      </c>
      <c r="M8" s="24">
        <f t="shared" si="2"/>
        <v>316.66666666666663</v>
      </c>
      <c r="N8" s="45" t="s">
        <v>23</v>
      </c>
      <c r="O8" s="35" t="s">
        <v>10</v>
      </c>
    </row>
    <row r="9" spans="1:15" ht="24">
      <c r="A9" s="9">
        <v>3</v>
      </c>
      <c r="B9" s="8" t="s">
        <v>14</v>
      </c>
      <c r="C9" s="11" t="s">
        <v>4</v>
      </c>
      <c r="D9" s="24">
        <v>3753.3</v>
      </c>
      <c r="E9" s="24">
        <v>4002</v>
      </c>
      <c r="F9" s="37">
        <v>6055.4</v>
      </c>
      <c r="G9" s="25">
        <f t="shared" si="0"/>
        <v>151.30934532733633</v>
      </c>
      <c r="H9" s="25">
        <f t="shared" si="1"/>
        <v>161.3353582181014</v>
      </c>
      <c r="I9" s="35" t="s">
        <v>10</v>
      </c>
      <c r="J9" s="36">
        <v>322</v>
      </c>
      <c r="K9" s="36">
        <v>350</v>
      </c>
      <c r="L9" s="37">
        <v>730.1</v>
      </c>
      <c r="M9" s="25">
        <f t="shared" si="2"/>
        <v>208.6</v>
      </c>
      <c r="N9" s="24">
        <f aca="true" t="shared" si="3" ref="N9:N14">L9/J9*100</f>
        <v>226.7391304347826</v>
      </c>
      <c r="O9" s="35" t="s">
        <v>10</v>
      </c>
    </row>
    <row r="10" spans="1:15" ht="15.75" customHeight="1">
      <c r="A10" s="10">
        <v>4</v>
      </c>
      <c r="B10" s="31" t="s">
        <v>15</v>
      </c>
      <c r="C10" s="16" t="s">
        <v>3</v>
      </c>
      <c r="D10" s="32">
        <v>39682111</v>
      </c>
      <c r="E10" s="49">
        <v>41647459</v>
      </c>
      <c r="F10" s="36">
        <v>43189455</v>
      </c>
      <c r="G10" s="17">
        <f t="shared" si="0"/>
        <v>103.70249719196553</v>
      </c>
      <c r="H10" s="17">
        <f t="shared" si="1"/>
        <v>108.83860236165359</v>
      </c>
      <c r="I10" s="38" t="s">
        <v>10</v>
      </c>
      <c r="J10" s="30">
        <v>3557993</v>
      </c>
      <c r="K10" s="24">
        <v>3821079</v>
      </c>
      <c r="L10" s="36">
        <v>4115446</v>
      </c>
      <c r="M10" s="17">
        <f t="shared" si="2"/>
        <v>107.70376639687376</v>
      </c>
      <c r="N10" s="17">
        <f t="shared" si="3"/>
        <v>115.66762497846399</v>
      </c>
      <c r="O10" s="38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33">
        <v>180333</v>
      </c>
      <c r="E11" s="50">
        <v>195614</v>
      </c>
      <c r="F11" s="39">
        <v>178066.2</v>
      </c>
      <c r="G11" s="19">
        <f t="shared" si="0"/>
        <v>91.0293741756725</v>
      </c>
      <c r="H11" s="19">
        <f t="shared" si="1"/>
        <v>98.7429921312239</v>
      </c>
      <c r="I11" s="40" t="s">
        <v>10</v>
      </c>
      <c r="J11" s="41">
        <v>17746</v>
      </c>
      <c r="K11" s="24">
        <v>18078</v>
      </c>
      <c r="L11" s="39">
        <v>16881.1</v>
      </c>
      <c r="M11" s="19">
        <f t="shared" si="2"/>
        <v>93.37924549175793</v>
      </c>
      <c r="N11" s="24">
        <f t="shared" si="3"/>
        <v>95.1262256283106</v>
      </c>
      <c r="O11" s="40" t="s">
        <v>10</v>
      </c>
    </row>
    <row r="12" spans="1:15" ht="36">
      <c r="A12" s="10">
        <v>6</v>
      </c>
      <c r="B12" s="13" t="s">
        <v>17</v>
      </c>
      <c r="C12" s="11" t="s">
        <v>3</v>
      </c>
      <c r="D12" s="42">
        <f>F12/109.8*100</f>
        <v>63204918.943533696</v>
      </c>
      <c r="E12" s="42">
        <v>68213622</v>
      </c>
      <c r="F12" s="42">
        <v>69399001</v>
      </c>
      <c r="G12" s="19">
        <f t="shared" si="0"/>
        <v>101.73774528495203</v>
      </c>
      <c r="H12" s="19">
        <f t="shared" si="1"/>
        <v>109.80000000000001</v>
      </c>
      <c r="I12" s="40" t="s">
        <v>10</v>
      </c>
      <c r="J12" s="24">
        <f>L12/125*100</f>
        <v>6223106.399999999</v>
      </c>
      <c r="K12" s="24">
        <v>7433795</v>
      </c>
      <c r="L12" s="42">
        <v>7778883</v>
      </c>
      <c r="M12" s="19">
        <f t="shared" si="2"/>
        <v>104.64215114890847</v>
      </c>
      <c r="N12" s="24">
        <f t="shared" si="3"/>
        <v>125.00000000000003</v>
      </c>
      <c r="O12" s="40" t="s">
        <v>10</v>
      </c>
    </row>
    <row r="13" spans="1:15" ht="12.75">
      <c r="A13" s="10"/>
      <c r="B13" s="15" t="s">
        <v>20</v>
      </c>
      <c r="C13" s="11" t="s">
        <v>3</v>
      </c>
      <c r="D13" s="34">
        <f>F13/108.6*100</f>
        <v>30964424.21731124</v>
      </c>
      <c r="E13" s="19">
        <v>38310000</v>
      </c>
      <c r="F13" s="43">
        <v>33627364.7</v>
      </c>
      <c r="G13" s="17">
        <f t="shared" si="0"/>
        <v>87.77698955886193</v>
      </c>
      <c r="H13" s="17">
        <f t="shared" si="1"/>
        <v>108.59999999999998</v>
      </c>
      <c r="I13" s="38" t="s">
        <v>10</v>
      </c>
      <c r="J13" s="30">
        <f>L13/107.3*100</f>
        <v>2915848.6486486485</v>
      </c>
      <c r="K13" s="44">
        <v>3670227</v>
      </c>
      <c r="L13" s="43">
        <v>3128705.6</v>
      </c>
      <c r="M13" s="17">
        <f t="shared" si="2"/>
        <v>85.245561105621</v>
      </c>
      <c r="N13" s="17">
        <f t="shared" si="3"/>
        <v>107.30000000000001</v>
      </c>
      <c r="O13" s="38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17">
        <f>F14/110.2*100</f>
        <v>27568.69328493648</v>
      </c>
      <c r="E14" s="17"/>
      <c r="F14" s="17">
        <v>30380.7</v>
      </c>
      <c r="G14" s="17"/>
      <c r="H14" s="17">
        <f t="shared" si="1"/>
        <v>110.2</v>
      </c>
      <c r="I14" s="38" t="s">
        <v>10</v>
      </c>
      <c r="J14" s="17">
        <f>L14/110.4*100</f>
        <v>27470.5615942029</v>
      </c>
      <c r="K14" s="17"/>
      <c r="L14" s="17">
        <v>30327.5</v>
      </c>
      <c r="M14" s="17"/>
      <c r="N14" s="17">
        <f t="shared" si="3"/>
        <v>110.39999999999999</v>
      </c>
      <c r="O14" s="38" t="s">
        <v>10</v>
      </c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2018-10-15T08:57:09Z</cp:lastPrinted>
  <dcterms:created xsi:type="dcterms:W3CDTF">2004-03-01T05:53:33Z</dcterms:created>
  <dcterms:modified xsi:type="dcterms:W3CDTF">2019-02-13T07:53:55Z</dcterms:modified>
  <cp:category/>
  <cp:version/>
  <cp:contentType/>
  <cp:contentStatus/>
</cp:coreProperties>
</file>